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pakorn-my.sharepoint.com/personal/ploydanai_k_su_ac_th/Documents/งานสอน 2565_1/SU power BI/material/"/>
    </mc:Choice>
  </mc:AlternateContent>
  <xr:revisionPtr revIDLastSave="0" documentId="8_{B20051FC-8DE4-4389-921E-19A1B02D416F}" xr6:coauthVersionLast="47" xr6:coauthVersionMax="47" xr10:uidLastSave="{00000000-0000-0000-0000-000000000000}"/>
  <bookViews>
    <workbookView xWindow="-110" yWindow="-110" windowWidth="19420" windowHeight="10300" activeTab="3" xr2:uid="{89B4FC9D-EF28-436A-B9CB-EC4F6358CEBC}"/>
  </bookViews>
  <sheets>
    <sheet name="demand" sheetId="4" r:id="rId1"/>
    <sheet name="product" sheetId="1" r:id="rId2"/>
    <sheet name="area" sheetId="2" r:id="rId3"/>
    <sheet name="all data" sheetId="3" r:id="rId4"/>
  </sheets>
  <definedNames>
    <definedName name="area_table">area!$A$1:$C$7</definedName>
    <definedName name="product_table">product!$A$1:$D$16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4" l="1"/>
  <c r="K25" i="4" s="1"/>
  <c r="H25" i="4"/>
  <c r="G25" i="4"/>
  <c r="F25" i="4"/>
  <c r="I24" i="4"/>
  <c r="K24" i="4" s="1"/>
  <c r="H24" i="4"/>
  <c r="G24" i="4"/>
  <c r="F24" i="4"/>
  <c r="K23" i="4"/>
  <c r="I23" i="4"/>
  <c r="H23" i="4"/>
  <c r="G23" i="4"/>
  <c r="F23" i="4"/>
  <c r="K22" i="4"/>
  <c r="I22" i="4"/>
  <c r="H22" i="4"/>
  <c r="G22" i="4"/>
  <c r="F22" i="4"/>
  <c r="I21" i="4"/>
  <c r="K21" i="4" s="1"/>
  <c r="H21" i="4"/>
  <c r="G21" i="4"/>
  <c r="F21" i="4"/>
  <c r="I20" i="4"/>
  <c r="K20" i="4" s="1"/>
  <c r="H20" i="4"/>
  <c r="G20" i="4"/>
  <c r="F20" i="4"/>
  <c r="K19" i="4"/>
  <c r="I19" i="4"/>
  <c r="H19" i="4"/>
  <c r="G19" i="4"/>
  <c r="F19" i="4"/>
  <c r="K18" i="4"/>
  <c r="I18" i="4"/>
  <c r="H18" i="4"/>
  <c r="G18" i="4"/>
  <c r="F18" i="4"/>
  <c r="I17" i="4"/>
  <c r="K17" i="4" s="1"/>
  <c r="H17" i="4"/>
  <c r="G17" i="4"/>
  <c r="F17" i="4"/>
  <c r="I16" i="4"/>
  <c r="K16" i="4" s="1"/>
  <c r="H16" i="4"/>
  <c r="G16" i="4"/>
  <c r="F16" i="4"/>
  <c r="K15" i="4"/>
  <c r="I15" i="4"/>
  <c r="H15" i="4"/>
  <c r="G15" i="4"/>
  <c r="F15" i="4"/>
  <c r="K14" i="4"/>
  <c r="I14" i="4"/>
  <c r="H14" i="4"/>
  <c r="G14" i="4"/>
  <c r="F14" i="4"/>
  <c r="I13" i="4"/>
  <c r="K13" i="4" s="1"/>
  <c r="H13" i="4"/>
  <c r="G13" i="4"/>
  <c r="F13" i="4"/>
  <c r="I12" i="4"/>
  <c r="K12" i="4" s="1"/>
  <c r="H12" i="4"/>
  <c r="G12" i="4"/>
  <c r="F12" i="4"/>
  <c r="K11" i="4"/>
  <c r="I11" i="4"/>
  <c r="H11" i="4"/>
  <c r="G11" i="4"/>
  <c r="F11" i="4"/>
  <c r="K10" i="4"/>
  <c r="I10" i="4"/>
  <c r="H10" i="4"/>
  <c r="G10" i="4"/>
  <c r="F10" i="4"/>
  <c r="C10" i="4"/>
  <c r="C13" i="4" s="1"/>
  <c r="C16" i="4" s="1"/>
  <c r="C19" i="4" s="1"/>
  <c r="C22" i="4" s="1"/>
  <c r="C25" i="4" s="1"/>
  <c r="I9" i="4"/>
  <c r="K9" i="4" s="1"/>
  <c r="H9" i="4"/>
  <c r="G9" i="4"/>
  <c r="F9" i="4"/>
  <c r="I8" i="4"/>
  <c r="K8" i="4" s="1"/>
  <c r="H8" i="4"/>
  <c r="G8" i="4"/>
  <c r="F8" i="4"/>
  <c r="K7" i="4"/>
  <c r="I7" i="4"/>
  <c r="H7" i="4"/>
  <c r="G7" i="4"/>
  <c r="F7" i="4"/>
  <c r="C7" i="4"/>
  <c r="K6" i="4"/>
  <c r="I6" i="4"/>
  <c r="H6" i="4"/>
  <c r="G6" i="4"/>
  <c r="F6" i="4"/>
  <c r="C6" i="4"/>
  <c r="C9" i="4" s="1"/>
  <c r="C12" i="4" s="1"/>
  <c r="C15" i="4" s="1"/>
  <c r="C18" i="4" s="1"/>
  <c r="C21" i="4" s="1"/>
  <c r="C24" i="4" s="1"/>
  <c r="I5" i="4"/>
  <c r="K5" i="4" s="1"/>
  <c r="H5" i="4"/>
  <c r="G5" i="4"/>
  <c r="F5" i="4"/>
  <c r="C5" i="4"/>
  <c r="C8" i="4" s="1"/>
  <c r="C11" i="4" s="1"/>
  <c r="C14" i="4" s="1"/>
  <c r="C17" i="4" s="1"/>
  <c r="C20" i="4" s="1"/>
  <c r="C23" i="4" s="1"/>
  <c r="I4" i="4"/>
  <c r="K4" i="4" s="1"/>
  <c r="H4" i="4"/>
  <c r="G4" i="4"/>
  <c r="F4" i="4"/>
  <c r="I3" i="4"/>
  <c r="K3" i="4" s="1"/>
  <c r="H3" i="4"/>
  <c r="G3" i="4"/>
  <c r="F3" i="4"/>
  <c r="I2" i="4"/>
  <c r="K2" i="4" s="1"/>
  <c r="H2" i="4"/>
  <c r="G2" i="4"/>
  <c r="F2" i="4"/>
  <c r="K5" i="3"/>
  <c r="K13" i="3"/>
  <c r="K15" i="3"/>
  <c r="K16" i="3"/>
  <c r="K18" i="3"/>
  <c r="K21" i="3"/>
  <c r="K23" i="3"/>
  <c r="K24" i="3"/>
  <c r="I15" i="3"/>
  <c r="I16" i="3"/>
  <c r="I17" i="3"/>
  <c r="K17" i="3" s="1"/>
  <c r="I18" i="3"/>
  <c r="I19" i="3"/>
  <c r="K19" i="3" s="1"/>
  <c r="I20" i="3"/>
  <c r="K20" i="3" s="1"/>
  <c r="I21" i="3"/>
  <c r="I22" i="3"/>
  <c r="K22" i="3" s="1"/>
  <c r="I23" i="3"/>
  <c r="I24" i="3"/>
  <c r="I25" i="3"/>
  <c r="K25" i="3" s="1"/>
  <c r="I3" i="3"/>
  <c r="K3" i="3" s="1"/>
  <c r="I4" i="3"/>
  <c r="K4" i="3" s="1"/>
  <c r="I5" i="3"/>
  <c r="I6" i="3"/>
  <c r="K6" i="3" s="1"/>
  <c r="I7" i="3"/>
  <c r="K7" i="3" s="1"/>
  <c r="I8" i="3"/>
  <c r="K8" i="3" s="1"/>
  <c r="I9" i="3"/>
  <c r="K9" i="3" s="1"/>
  <c r="I10" i="3"/>
  <c r="K10" i="3" s="1"/>
  <c r="I11" i="3"/>
  <c r="K11" i="3" s="1"/>
  <c r="I12" i="3"/>
  <c r="K12" i="3" s="1"/>
  <c r="I13" i="3"/>
  <c r="I14" i="3"/>
  <c r="K14" i="3" s="1"/>
  <c r="I2" i="3"/>
  <c r="K2" i="3" s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" i="3"/>
  <c r="C15" i="3"/>
  <c r="C16" i="3"/>
  <c r="C17" i="3"/>
  <c r="C18" i="3"/>
  <c r="C19" i="3"/>
  <c r="C20" i="3"/>
  <c r="C23" i="3" s="1"/>
  <c r="C21" i="3"/>
  <c r="C24" i="3" s="1"/>
  <c r="C22" i="3"/>
  <c r="C25" i="3" s="1"/>
  <c r="C8" i="3"/>
  <c r="C9" i="3"/>
  <c r="C10" i="3"/>
  <c r="C11" i="3"/>
  <c r="C12" i="3"/>
  <c r="C13" i="3"/>
  <c r="C14" i="3"/>
  <c r="C6" i="3"/>
  <c r="C7" i="3"/>
  <c r="C5" i="3"/>
  <c r="C7" i="2"/>
  <c r="C3" i="2"/>
  <c r="C4" i="2"/>
  <c r="C5" i="2"/>
  <c r="C6" i="2"/>
  <c r="C2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  <c r="H25" i="3" l="1"/>
  <c r="H18" i="3"/>
  <c r="H17" i="3"/>
  <c r="H10" i="3"/>
  <c r="H9" i="3"/>
  <c r="H24" i="3"/>
  <c r="H16" i="3"/>
  <c r="H8" i="3"/>
  <c r="H23" i="3"/>
  <c r="H15" i="3"/>
  <c r="H7" i="3"/>
  <c r="H22" i="3"/>
  <c r="H14" i="3"/>
  <c r="H6" i="3"/>
  <c r="H21" i="3"/>
  <c r="H13" i="3"/>
  <c r="H5" i="3"/>
  <c r="H20" i="3"/>
  <c r="H12" i="3"/>
  <c r="H4" i="3"/>
  <c r="H19" i="3"/>
  <c r="H11" i="3"/>
  <c r="H3" i="3"/>
  <c r="H2" i="3"/>
</calcChain>
</file>

<file path=xl/sharedStrings.xml><?xml version="1.0" encoding="utf-8"?>
<sst xmlns="http://schemas.openxmlformats.org/spreadsheetml/2006/main" count="50" uniqueCount="24">
  <si>
    <t>product id</t>
  </si>
  <si>
    <t>product name</t>
  </si>
  <si>
    <t>smart phone</t>
  </si>
  <si>
    <t>labtop</t>
  </si>
  <si>
    <t>smart watch</t>
  </si>
  <si>
    <t>head phone</t>
  </si>
  <si>
    <t>console</t>
  </si>
  <si>
    <t>speaker</t>
  </si>
  <si>
    <t>price</t>
  </si>
  <si>
    <t>price x1,000</t>
  </si>
  <si>
    <t>area id</t>
  </si>
  <si>
    <t>area name</t>
  </si>
  <si>
    <t>บางบอน</t>
  </si>
  <si>
    <t>บางแค</t>
  </si>
  <si>
    <t>บางรัก</t>
  </si>
  <si>
    <t>บางเขน</t>
  </si>
  <si>
    <t>บางพลัด</t>
  </si>
  <si>
    <t>เขต + name</t>
  </si>
  <si>
    <t>บางประกอก</t>
  </si>
  <si>
    <t>ปี</t>
  </si>
  <si>
    <t>เดือน</t>
  </si>
  <si>
    <t>quarter</t>
  </si>
  <si>
    <t>demand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</si>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</sst>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0" fillId="2" borderId="1" xfId="0" applyFill="1" applyBorder="1"/>
    <xf numFmtId="0" fontId="0" fillId="2" borderId="1" xfId="0" quotePrefix="1" applyFill="1" applyBorder="1"/>
    <xf numFmtId="0" fontId="0" fillId="3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3EFDE-BC8F-4AED-81C0-460AC871556B}">
  <dimension ref="A1:K25"/>
  <sheetViews>
    <sheetView workbookViewId="0">
      <selection activeCell="M8" sqref="M8"/>
    </sheetView>
  </sheetViews>
  <sheetFormatPr defaultRowHeight="14.5"/>
  <cols>
    <col min="4" max="4" width="9.36328125" bestFit="1" customWidth="1"/>
    <col min="6" max="6" width="12.54296875" bestFit="1" customWidth="1"/>
    <col min="7" max="7" width="10.6328125" bestFit="1" customWidth="1"/>
    <col min="8" max="8" width="13.81640625" bestFit="1" customWidth="1"/>
    <col min="9" max="9" width="10.7265625" bestFit="1" customWidth="1"/>
  </cols>
  <sheetData>
    <row r="1" spans="1:11">
      <c r="A1" s="6" t="s">
        <v>19</v>
      </c>
      <c r="B1" s="6" t="s">
        <v>20</v>
      </c>
      <c r="C1" s="6" t="s">
        <v>21</v>
      </c>
      <c r="D1" s="6" t="s">
        <v>0</v>
      </c>
      <c r="E1" s="6" t="s">
        <v>10</v>
      </c>
      <c r="F1" s="6" t="s">
        <v>1</v>
      </c>
      <c r="G1" s="6" t="s">
        <v>11</v>
      </c>
      <c r="H1" s="6" t="s">
        <v>17</v>
      </c>
      <c r="I1" s="6" t="s">
        <v>9</v>
      </c>
      <c r="J1" s="6" t="s">
        <v>22</v>
      </c>
      <c r="K1" s="6" t="s">
        <v>23</v>
      </c>
    </row>
    <row r="2" spans="1:11">
      <c r="A2" s="1">
        <v>2564</v>
      </c>
      <c r="B2" s="1">
        <v>1</v>
      </c>
      <c r="C2" s="1">
        <v>1</v>
      </c>
      <c r="D2" s="1">
        <v>15</v>
      </c>
      <c r="E2" s="1">
        <v>1</v>
      </c>
      <c r="F2" s="1" t="str">
        <f>VLOOKUP(D2,product_table,2,FALSE)</f>
        <v>speaker</v>
      </c>
      <c r="G2" s="1" t="str">
        <f>VLOOKUP(E2,area_table,2,FALSE)</f>
        <v>บางบอน</v>
      </c>
      <c r="H2" s="1" t="str">
        <f>VLOOKUP(E2,area_table,3,FALSE)</f>
        <v>เขตบางบอน</v>
      </c>
      <c r="I2" s="1">
        <f>VLOOKUP(D2,product_table,4,FALSE)</f>
        <v>4</v>
      </c>
      <c r="J2" s="1">
        <v>4</v>
      </c>
      <c r="K2" s="1">
        <f>I2*J2</f>
        <v>16</v>
      </c>
    </row>
    <row r="3" spans="1:11">
      <c r="A3" s="1">
        <v>2564</v>
      </c>
      <c r="B3" s="1">
        <v>2</v>
      </c>
      <c r="C3" s="1">
        <v>1</v>
      </c>
      <c r="D3" s="1">
        <v>15</v>
      </c>
      <c r="E3" s="1">
        <v>1</v>
      </c>
      <c r="F3" s="1" t="str">
        <f>VLOOKUP(D3,product_table,2,FALSE)</f>
        <v>speaker</v>
      </c>
      <c r="G3" s="1" t="str">
        <f>VLOOKUP(E3,area_table,2,FALSE)</f>
        <v>บางบอน</v>
      </c>
      <c r="H3" s="1" t="str">
        <f>VLOOKUP(E3,area_table,3,FALSE)</f>
        <v>เขตบางบอน</v>
      </c>
      <c r="I3" s="1">
        <f>VLOOKUP(D3,product_table,4,FALSE)</f>
        <v>4</v>
      </c>
      <c r="J3" s="1">
        <v>13</v>
      </c>
      <c r="K3" s="1">
        <f t="shared" ref="K3:K25" si="0">I3*J3</f>
        <v>52</v>
      </c>
    </row>
    <row r="4" spans="1:11">
      <c r="A4" s="1">
        <v>2564</v>
      </c>
      <c r="B4" s="1">
        <v>3</v>
      </c>
      <c r="C4" s="1">
        <v>1</v>
      </c>
      <c r="D4" s="1">
        <v>11</v>
      </c>
      <c r="E4" s="1">
        <v>6</v>
      </c>
      <c r="F4" s="1" t="str">
        <f>VLOOKUP(D4,product_table,2,FALSE)</f>
        <v>head phone</v>
      </c>
      <c r="G4" s="1" t="str">
        <f>VLOOKUP(E4,area_table,2,FALSE)</f>
        <v>บางประกอก</v>
      </c>
      <c r="H4" s="1" t="str">
        <f>VLOOKUP(E4,area_table,3,FALSE)</f>
        <v>เขตบางประกอก</v>
      </c>
      <c r="I4" s="1">
        <f>VLOOKUP(D4,product_table,4,FALSE)</f>
        <v>5</v>
      </c>
      <c r="J4" s="1">
        <v>5</v>
      </c>
      <c r="K4" s="1">
        <f t="shared" si="0"/>
        <v>25</v>
      </c>
    </row>
    <row r="5" spans="1:11">
      <c r="A5" s="1">
        <v>2564</v>
      </c>
      <c r="B5" s="1">
        <v>4</v>
      </c>
      <c r="C5" s="1">
        <f>C2+1</f>
        <v>2</v>
      </c>
      <c r="D5" s="1">
        <v>2</v>
      </c>
      <c r="E5" s="1">
        <v>6</v>
      </c>
      <c r="F5" s="1" t="str">
        <f>VLOOKUP(D5,product_table,2,FALSE)</f>
        <v>smart phone</v>
      </c>
      <c r="G5" s="1" t="str">
        <f>VLOOKUP(E5,area_table,2,FALSE)</f>
        <v>บางประกอก</v>
      </c>
      <c r="H5" s="1" t="str">
        <f>VLOOKUP(E5,area_table,3,FALSE)</f>
        <v>เขตบางประกอก</v>
      </c>
      <c r="I5" s="1">
        <f>VLOOKUP(D5,product_table,4,FALSE)</f>
        <v>60</v>
      </c>
      <c r="J5" s="1">
        <v>14</v>
      </c>
      <c r="K5" s="1">
        <f t="shared" si="0"/>
        <v>840</v>
      </c>
    </row>
    <row r="6" spans="1:11">
      <c r="A6" s="1">
        <v>2564</v>
      </c>
      <c r="B6" s="1">
        <v>5</v>
      </c>
      <c r="C6" s="1">
        <f t="shared" ref="C6:C25" si="1">C3+1</f>
        <v>2</v>
      </c>
      <c r="D6" s="1">
        <v>5</v>
      </c>
      <c r="E6" s="1">
        <v>5</v>
      </c>
      <c r="F6" s="1" t="str">
        <f>VLOOKUP(D6,product_table,2,FALSE)</f>
        <v>labtop</v>
      </c>
      <c r="G6" s="1" t="str">
        <f>VLOOKUP(E6,area_table,2,FALSE)</f>
        <v>บางพลัด</v>
      </c>
      <c r="H6" s="1" t="str">
        <f>VLOOKUP(E6,area_table,3,FALSE)</f>
        <v>เขตบางพลัด</v>
      </c>
      <c r="I6" s="1">
        <f>VLOOKUP(D6,product_table,4,FALSE)</f>
        <v>42</v>
      </c>
      <c r="J6" s="1">
        <v>7</v>
      </c>
      <c r="K6" s="1">
        <f t="shared" si="0"/>
        <v>294</v>
      </c>
    </row>
    <row r="7" spans="1:11">
      <c r="A7" s="1">
        <v>2564</v>
      </c>
      <c r="B7" s="1">
        <v>6</v>
      </c>
      <c r="C7" s="1">
        <f t="shared" si="1"/>
        <v>2</v>
      </c>
      <c r="D7" s="1">
        <v>11</v>
      </c>
      <c r="E7" s="1">
        <v>5</v>
      </c>
      <c r="F7" s="1" t="str">
        <f>VLOOKUP(D7,product_table,2,FALSE)</f>
        <v>head phone</v>
      </c>
      <c r="G7" s="1" t="str">
        <f>VLOOKUP(E7,area_table,2,FALSE)</f>
        <v>บางพลัด</v>
      </c>
      <c r="H7" s="1" t="str">
        <f>VLOOKUP(E7,area_table,3,FALSE)</f>
        <v>เขตบางพลัด</v>
      </c>
      <c r="I7" s="1">
        <f>VLOOKUP(D7,product_table,4,FALSE)</f>
        <v>5</v>
      </c>
      <c r="J7" s="1">
        <v>6</v>
      </c>
      <c r="K7" s="1">
        <f t="shared" si="0"/>
        <v>30</v>
      </c>
    </row>
    <row r="8" spans="1:11">
      <c r="A8" s="1">
        <v>2564</v>
      </c>
      <c r="B8" s="1">
        <v>7</v>
      </c>
      <c r="C8" s="1">
        <f t="shared" si="1"/>
        <v>3</v>
      </c>
      <c r="D8" s="1">
        <v>1</v>
      </c>
      <c r="E8" s="1">
        <v>5</v>
      </c>
      <c r="F8" s="1" t="str">
        <f>VLOOKUP(D8,product_table,2,FALSE)</f>
        <v>smart phone</v>
      </c>
      <c r="G8" s="1" t="str">
        <f>VLOOKUP(E8,area_table,2,FALSE)</f>
        <v>บางพลัด</v>
      </c>
      <c r="H8" s="1" t="str">
        <f>VLOOKUP(E8,area_table,3,FALSE)</f>
        <v>เขตบางพลัด</v>
      </c>
      <c r="I8" s="1">
        <f>VLOOKUP(D8,product_table,4,FALSE)</f>
        <v>65</v>
      </c>
      <c r="J8" s="1">
        <v>8</v>
      </c>
      <c r="K8" s="1">
        <f t="shared" si="0"/>
        <v>520</v>
      </c>
    </row>
    <row r="9" spans="1:11">
      <c r="A9" s="1">
        <v>2564</v>
      </c>
      <c r="B9" s="1">
        <v>8</v>
      </c>
      <c r="C9" s="1">
        <f t="shared" si="1"/>
        <v>3</v>
      </c>
      <c r="D9" s="1">
        <v>12</v>
      </c>
      <c r="E9" s="1">
        <v>2</v>
      </c>
      <c r="F9" s="1" t="str">
        <f>VLOOKUP(D9,product_table,2,FALSE)</f>
        <v>console</v>
      </c>
      <c r="G9" s="1" t="str">
        <f>VLOOKUP(E9,area_table,2,FALSE)</f>
        <v>บางแค</v>
      </c>
      <c r="H9" s="1" t="str">
        <f>VLOOKUP(E9,area_table,3,FALSE)</f>
        <v>เขตบางแค</v>
      </c>
      <c r="I9" s="1">
        <f>VLOOKUP(D9,product_table,4,FALSE)</f>
        <v>12</v>
      </c>
      <c r="J9" s="1">
        <v>6</v>
      </c>
      <c r="K9" s="1">
        <f t="shared" si="0"/>
        <v>72</v>
      </c>
    </row>
    <row r="10" spans="1:11">
      <c r="A10" s="1">
        <v>2564</v>
      </c>
      <c r="B10" s="1">
        <v>9</v>
      </c>
      <c r="C10" s="1">
        <f t="shared" si="1"/>
        <v>3</v>
      </c>
      <c r="D10" s="1">
        <v>13</v>
      </c>
      <c r="E10" s="1">
        <v>5</v>
      </c>
      <c r="F10" s="1" t="str">
        <f>VLOOKUP(D10,product_table,2,FALSE)</f>
        <v>console</v>
      </c>
      <c r="G10" s="1" t="str">
        <f>VLOOKUP(E10,area_table,2,FALSE)</f>
        <v>บางพลัด</v>
      </c>
      <c r="H10" s="1" t="str">
        <f>VLOOKUP(E10,area_table,3,FALSE)</f>
        <v>เขตบางพลัด</v>
      </c>
      <c r="I10" s="1">
        <f>VLOOKUP(D10,product_table,4,FALSE)</f>
        <v>8</v>
      </c>
      <c r="J10" s="1">
        <v>5</v>
      </c>
      <c r="K10" s="1">
        <f t="shared" si="0"/>
        <v>40</v>
      </c>
    </row>
    <row r="11" spans="1:11">
      <c r="A11" s="1">
        <v>2564</v>
      </c>
      <c r="B11" s="1">
        <v>10</v>
      </c>
      <c r="C11" s="1">
        <f t="shared" si="1"/>
        <v>4</v>
      </c>
      <c r="D11" s="1">
        <v>15</v>
      </c>
      <c r="E11" s="1">
        <v>3</v>
      </c>
      <c r="F11" s="1" t="str">
        <f>VLOOKUP(D11,product_table,2,FALSE)</f>
        <v>speaker</v>
      </c>
      <c r="G11" s="1" t="str">
        <f>VLOOKUP(E11,area_table,2,FALSE)</f>
        <v>บางรัก</v>
      </c>
      <c r="H11" s="1" t="str">
        <f>VLOOKUP(E11,area_table,3,FALSE)</f>
        <v>เขตบางรัก</v>
      </c>
      <c r="I11" s="1">
        <f>VLOOKUP(D11,product_table,4,FALSE)</f>
        <v>4</v>
      </c>
      <c r="J11" s="1">
        <v>1</v>
      </c>
      <c r="K11" s="1">
        <f t="shared" si="0"/>
        <v>4</v>
      </c>
    </row>
    <row r="12" spans="1:11">
      <c r="A12" s="1">
        <v>2564</v>
      </c>
      <c r="B12" s="1">
        <v>11</v>
      </c>
      <c r="C12" s="1">
        <f t="shared" si="1"/>
        <v>4</v>
      </c>
      <c r="D12" s="1">
        <v>6</v>
      </c>
      <c r="E12" s="1">
        <v>1</v>
      </c>
      <c r="F12" s="1" t="str">
        <f>VLOOKUP(D12,product_table,2,FALSE)</f>
        <v>labtop</v>
      </c>
      <c r="G12" s="1" t="str">
        <f>VLOOKUP(E12,area_table,2,FALSE)</f>
        <v>บางบอน</v>
      </c>
      <c r="H12" s="1" t="str">
        <f>VLOOKUP(E12,area_table,3,FALSE)</f>
        <v>เขตบางบอน</v>
      </c>
      <c r="I12" s="1">
        <f>VLOOKUP(D12,product_table,4,FALSE)</f>
        <v>25</v>
      </c>
      <c r="J12" s="1">
        <v>14</v>
      </c>
      <c r="K12" s="1">
        <f t="shared" si="0"/>
        <v>350</v>
      </c>
    </row>
    <row r="13" spans="1:11">
      <c r="A13" s="1">
        <v>2564</v>
      </c>
      <c r="B13" s="1">
        <v>12</v>
      </c>
      <c r="C13" s="1">
        <f t="shared" si="1"/>
        <v>4</v>
      </c>
      <c r="D13" s="1">
        <v>1</v>
      </c>
      <c r="E13" s="1">
        <v>4</v>
      </c>
      <c r="F13" s="1" t="str">
        <f>VLOOKUP(D13,product_table,2,FALSE)</f>
        <v>smart phone</v>
      </c>
      <c r="G13" s="1" t="str">
        <f>VLOOKUP(E13,area_table,2,FALSE)</f>
        <v>บางเขน</v>
      </c>
      <c r="H13" s="1" t="str">
        <f>VLOOKUP(E13,area_table,3,FALSE)</f>
        <v>เขตบางเขน</v>
      </c>
      <c r="I13" s="1">
        <f>VLOOKUP(D13,product_table,4,FALSE)</f>
        <v>65</v>
      </c>
      <c r="J13" s="1">
        <v>6</v>
      </c>
      <c r="K13" s="1">
        <f t="shared" si="0"/>
        <v>390</v>
      </c>
    </row>
    <row r="14" spans="1:11">
      <c r="A14" s="1">
        <v>2565</v>
      </c>
      <c r="B14" s="1">
        <v>1</v>
      </c>
      <c r="C14" s="1">
        <f t="shared" si="1"/>
        <v>5</v>
      </c>
      <c r="D14" s="1">
        <v>5</v>
      </c>
      <c r="E14" s="1">
        <v>6</v>
      </c>
      <c r="F14" s="1" t="str">
        <f>VLOOKUP(D14,product_table,2,FALSE)</f>
        <v>labtop</v>
      </c>
      <c r="G14" s="1" t="str">
        <f>VLOOKUP(E14,area_table,2,FALSE)</f>
        <v>บางประกอก</v>
      </c>
      <c r="H14" s="1" t="str">
        <f>VLOOKUP(E14,area_table,3,FALSE)</f>
        <v>เขตบางประกอก</v>
      </c>
      <c r="I14" s="1">
        <f>VLOOKUP(D14,product_table,4,FALSE)</f>
        <v>42</v>
      </c>
      <c r="J14" s="1">
        <v>5</v>
      </c>
      <c r="K14" s="1">
        <f t="shared" si="0"/>
        <v>210</v>
      </c>
    </row>
    <row r="15" spans="1:11">
      <c r="A15" s="1">
        <v>2565</v>
      </c>
      <c r="B15" s="1">
        <v>2</v>
      </c>
      <c r="C15" s="1">
        <f t="shared" si="1"/>
        <v>5</v>
      </c>
      <c r="D15" s="1">
        <v>15</v>
      </c>
      <c r="E15" s="1">
        <v>4</v>
      </c>
      <c r="F15" s="1" t="str">
        <f>VLOOKUP(D15,product_table,2,FALSE)</f>
        <v>speaker</v>
      </c>
      <c r="G15" s="1" t="str">
        <f>VLOOKUP(E15,area_table,2,FALSE)</f>
        <v>บางเขน</v>
      </c>
      <c r="H15" s="1" t="str">
        <f>VLOOKUP(E15,area_table,3,FALSE)</f>
        <v>เขตบางเขน</v>
      </c>
      <c r="I15" s="1">
        <f>VLOOKUP(D15,product_table,4,FALSE)</f>
        <v>4</v>
      </c>
      <c r="J15" s="1">
        <v>12</v>
      </c>
      <c r="K15" s="1">
        <f t="shared" si="0"/>
        <v>48</v>
      </c>
    </row>
    <row r="16" spans="1:11">
      <c r="A16" s="1">
        <v>2565</v>
      </c>
      <c r="B16" s="1">
        <v>3</v>
      </c>
      <c r="C16" s="1">
        <f t="shared" si="1"/>
        <v>5</v>
      </c>
      <c r="D16" s="1">
        <v>6</v>
      </c>
      <c r="E16" s="1">
        <v>2</v>
      </c>
      <c r="F16" s="1" t="str">
        <f>VLOOKUP(D16,product_table,2,FALSE)</f>
        <v>labtop</v>
      </c>
      <c r="G16" s="1" t="str">
        <f>VLOOKUP(E16,area_table,2,FALSE)</f>
        <v>บางแค</v>
      </c>
      <c r="H16" s="1" t="str">
        <f>VLOOKUP(E16,area_table,3,FALSE)</f>
        <v>เขตบางแค</v>
      </c>
      <c r="I16" s="1">
        <f>VLOOKUP(D16,product_table,4,FALSE)</f>
        <v>25</v>
      </c>
      <c r="J16" s="1">
        <v>13</v>
      </c>
      <c r="K16" s="1">
        <f t="shared" si="0"/>
        <v>325</v>
      </c>
    </row>
    <row r="17" spans="1:11">
      <c r="A17" s="1">
        <v>2565</v>
      </c>
      <c r="B17" s="1">
        <v>4</v>
      </c>
      <c r="C17" s="1">
        <f t="shared" si="1"/>
        <v>6</v>
      </c>
      <c r="D17" s="1">
        <v>6</v>
      </c>
      <c r="E17" s="1">
        <v>6</v>
      </c>
      <c r="F17" s="1" t="str">
        <f>VLOOKUP(D17,product_table,2,FALSE)</f>
        <v>labtop</v>
      </c>
      <c r="G17" s="1" t="str">
        <f>VLOOKUP(E17,area_table,2,FALSE)</f>
        <v>บางประกอก</v>
      </c>
      <c r="H17" s="1" t="str">
        <f>VLOOKUP(E17,area_table,3,FALSE)</f>
        <v>เขตบางประกอก</v>
      </c>
      <c r="I17" s="1">
        <f>VLOOKUP(D17,product_table,4,FALSE)</f>
        <v>25</v>
      </c>
      <c r="J17" s="1">
        <v>6</v>
      </c>
      <c r="K17" s="1">
        <f t="shared" si="0"/>
        <v>150</v>
      </c>
    </row>
    <row r="18" spans="1:11">
      <c r="A18" s="1">
        <v>2565</v>
      </c>
      <c r="B18" s="1">
        <v>5</v>
      </c>
      <c r="C18" s="1">
        <f t="shared" si="1"/>
        <v>6</v>
      </c>
      <c r="D18" s="1">
        <v>15</v>
      </c>
      <c r="E18" s="1">
        <v>6</v>
      </c>
      <c r="F18" s="1" t="str">
        <f>VLOOKUP(D18,product_table,2,FALSE)</f>
        <v>speaker</v>
      </c>
      <c r="G18" s="1" t="str">
        <f>VLOOKUP(E18,area_table,2,FALSE)</f>
        <v>บางประกอก</v>
      </c>
      <c r="H18" s="1" t="str">
        <f>VLOOKUP(E18,area_table,3,FALSE)</f>
        <v>เขตบางประกอก</v>
      </c>
      <c r="I18" s="1">
        <f>VLOOKUP(D18,product_table,4,FALSE)</f>
        <v>4</v>
      </c>
      <c r="J18" s="1">
        <v>10</v>
      </c>
      <c r="K18" s="1">
        <f t="shared" si="0"/>
        <v>40</v>
      </c>
    </row>
    <row r="19" spans="1:11">
      <c r="A19" s="1">
        <v>2565</v>
      </c>
      <c r="B19" s="1">
        <v>6</v>
      </c>
      <c r="C19" s="1">
        <f t="shared" si="1"/>
        <v>6</v>
      </c>
      <c r="D19" s="1">
        <v>1</v>
      </c>
      <c r="E19" s="1">
        <v>6</v>
      </c>
      <c r="F19" s="1" t="str">
        <f>VLOOKUP(D19,product_table,2,FALSE)</f>
        <v>smart phone</v>
      </c>
      <c r="G19" s="1" t="str">
        <f>VLOOKUP(E19,area_table,2,FALSE)</f>
        <v>บางประกอก</v>
      </c>
      <c r="H19" s="1" t="str">
        <f>VLOOKUP(E19,area_table,3,FALSE)</f>
        <v>เขตบางประกอก</v>
      </c>
      <c r="I19" s="1">
        <f>VLOOKUP(D19,product_table,4,FALSE)</f>
        <v>65</v>
      </c>
      <c r="J19" s="1">
        <v>1</v>
      </c>
      <c r="K19" s="1">
        <f t="shared" si="0"/>
        <v>65</v>
      </c>
    </row>
    <row r="20" spans="1:11">
      <c r="A20" s="1">
        <v>2565</v>
      </c>
      <c r="B20" s="1">
        <v>7</v>
      </c>
      <c r="C20" s="1">
        <f t="shared" si="1"/>
        <v>7</v>
      </c>
      <c r="D20" s="1">
        <v>8</v>
      </c>
      <c r="E20" s="1">
        <v>3</v>
      </c>
      <c r="F20" s="1" t="str">
        <f>VLOOKUP(D20,product_table,2,FALSE)</f>
        <v>smart watch</v>
      </c>
      <c r="G20" s="1" t="str">
        <f>VLOOKUP(E20,area_table,2,FALSE)</f>
        <v>บางรัก</v>
      </c>
      <c r="H20" s="1" t="str">
        <f>VLOOKUP(E20,area_table,3,FALSE)</f>
        <v>เขตบางรัก</v>
      </c>
      <c r="I20" s="1">
        <f>VLOOKUP(D20,product_table,4,FALSE)</f>
        <v>12</v>
      </c>
      <c r="J20" s="1">
        <v>1</v>
      </c>
      <c r="K20" s="1">
        <f t="shared" si="0"/>
        <v>12</v>
      </c>
    </row>
    <row r="21" spans="1:11">
      <c r="A21" s="1">
        <v>2565</v>
      </c>
      <c r="B21" s="1">
        <v>8</v>
      </c>
      <c r="C21" s="1">
        <f t="shared" si="1"/>
        <v>7</v>
      </c>
      <c r="D21" s="1">
        <v>12</v>
      </c>
      <c r="E21" s="1">
        <v>1</v>
      </c>
      <c r="F21" s="1" t="str">
        <f>VLOOKUP(D21,product_table,2,FALSE)</f>
        <v>console</v>
      </c>
      <c r="G21" s="1" t="str">
        <f>VLOOKUP(E21,area_table,2,FALSE)</f>
        <v>บางบอน</v>
      </c>
      <c r="H21" s="1" t="str">
        <f>VLOOKUP(E21,area_table,3,FALSE)</f>
        <v>เขตบางบอน</v>
      </c>
      <c r="I21" s="1">
        <f>VLOOKUP(D21,product_table,4,FALSE)</f>
        <v>12</v>
      </c>
      <c r="J21" s="1">
        <v>15</v>
      </c>
      <c r="K21" s="1">
        <f t="shared" si="0"/>
        <v>180</v>
      </c>
    </row>
    <row r="22" spans="1:11">
      <c r="A22" s="1">
        <v>2565</v>
      </c>
      <c r="B22" s="1">
        <v>9</v>
      </c>
      <c r="C22" s="1">
        <f t="shared" si="1"/>
        <v>7</v>
      </c>
      <c r="D22" s="1">
        <v>4</v>
      </c>
      <c r="E22" s="1">
        <v>1</v>
      </c>
      <c r="F22" s="1" t="str">
        <f>VLOOKUP(D22,product_table,2,FALSE)</f>
        <v>smart phone</v>
      </c>
      <c r="G22" s="1" t="str">
        <f>VLOOKUP(E22,area_table,2,FALSE)</f>
        <v>บางบอน</v>
      </c>
      <c r="H22" s="1" t="str">
        <f>VLOOKUP(E22,area_table,3,FALSE)</f>
        <v>เขตบางบอน</v>
      </c>
      <c r="I22" s="1">
        <f>VLOOKUP(D22,product_table,4,FALSE)</f>
        <v>15</v>
      </c>
      <c r="J22" s="1">
        <v>15</v>
      </c>
      <c r="K22" s="1">
        <f t="shared" si="0"/>
        <v>225</v>
      </c>
    </row>
    <row r="23" spans="1:11">
      <c r="A23" s="1">
        <v>2565</v>
      </c>
      <c r="B23" s="1">
        <v>10</v>
      </c>
      <c r="C23" s="1">
        <f t="shared" si="1"/>
        <v>8</v>
      </c>
      <c r="D23" s="1">
        <v>8</v>
      </c>
      <c r="E23" s="1">
        <v>6</v>
      </c>
      <c r="F23" s="1" t="str">
        <f>VLOOKUP(D23,product_table,2,FALSE)</f>
        <v>smart watch</v>
      </c>
      <c r="G23" s="1" t="str">
        <f>VLOOKUP(E23,area_table,2,FALSE)</f>
        <v>บางประกอก</v>
      </c>
      <c r="H23" s="1" t="str">
        <f>VLOOKUP(E23,area_table,3,FALSE)</f>
        <v>เขตบางประกอก</v>
      </c>
      <c r="I23" s="1">
        <f>VLOOKUP(D23,product_table,4,FALSE)</f>
        <v>12</v>
      </c>
      <c r="J23" s="1">
        <v>3</v>
      </c>
      <c r="K23" s="1">
        <f t="shared" si="0"/>
        <v>36</v>
      </c>
    </row>
    <row r="24" spans="1:11">
      <c r="A24" s="1">
        <v>2565</v>
      </c>
      <c r="B24" s="1">
        <v>11</v>
      </c>
      <c r="C24" s="1">
        <f t="shared" si="1"/>
        <v>8</v>
      </c>
      <c r="D24" s="1">
        <v>9</v>
      </c>
      <c r="E24" s="1">
        <v>3</v>
      </c>
      <c r="F24" s="1" t="str">
        <f>VLOOKUP(D24,product_table,2,FALSE)</f>
        <v>smart watch</v>
      </c>
      <c r="G24" s="1" t="str">
        <f>VLOOKUP(E24,area_table,2,FALSE)</f>
        <v>บางรัก</v>
      </c>
      <c r="H24" s="1" t="str">
        <f>VLOOKUP(E24,area_table,3,FALSE)</f>
        <v>เขตบางรัก</v>
      </c>
      <c r="I24" s="1">
        <f>VLOOKUP(D24,product_table,4,FALSE)</f>
        <v>20</v>
      </c>
      <c r="J24" s="1">
        <v>14</v>
      </c>
      <c r="K24" s="1">
        <f t="shared" si="0"/>
        <v>280</v>
      </c>
    </row>
    <row r="25" spans="1:11">
      <c r="A25" s="1">
        <v>2565</v>
      </c>
      <c r="B25" s="1">
        <v>12</v>
      </c>
      <c r="C25" s="1">
        <f t="shared" si="1"/>
        <v>8</v>
      </c>
      <c r="D25" s="1">
        <v>15</v>
      </c>
      <c r="E25" s="1">
        <v>2</v>
      </c>
      <c r="F25" s="1" t="str">
        <f>VLOOKUP(D25,product_table,2,FALSE)</f>
        <v>speaker</v>
      </c>
      <c r="G25" s="1" t="str">
        <f>VLOOKUP(E25,area_table,2,FALSE)</f>
        <v>บางแค</v>
      </c>
      <c r="H25" s="1" t="str">
        <f>VLOOKUP(E25,area_table,3,FALSE)</f>
        <v>เขตบางแค</v>
      </c>
      <c r="I25" s="1">
        <f>VLOOKUP(D25,product_table,4,FALSE)</f>
        <v>4</v>
      </c>
      <c r="J25" s="1">
        <v>14</v>
      </c>
      <c r="K25" s="1">
        <f t="shared" si="0"/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9491-AF47-46AA-B114-73D3421B46D9}">
  <dimension ref="A1:D16"/>
  <sheetViews>
    <sheetView zoomScale="120" zoomScaleNormal="120" workbookViewId="0">
      <selection activeCell="D1" sqref="D1"/>
    </sheetView>
  </sheetViews>
  <sheetFormatPr defaultRowHeight="14.5"/>
  <cols>
    <col min="1" max="1" width="9.36328125" bestFit="1" customWidth="1"/>
    <col min="2" max="2" width="12.54296875" bestFit="1" customWidth="1"/>
    <col min="3" max="3" width="10.08984375" bestFit="1" customWidth="1"/>
    <col min="4" max="4" width="10.26953125" bestFit="1" customWidth="1"/>
  </cols>
  <sheetData>
    <row r="1" spans="1:4">
      <c r="A1" s="4" t="s">
        <v>0</v>
      </c>
      <c r="B1" s="4" t="s">
        <v>1</v>
      </c>
      <c r="C1" s="4" t="s">
        <v>8</v>
      </c>
      <c r="D1" s="4" t="s">
        <v>9</v>
      </c>
    </row>
    <row r="2" spans="1:4">
      <c r="A2" s="1">
        <v>1</v>
      </c>
      <c r="B2" s="1" t="s">
        <v>2</v>
      </c>
      <c r="C2" s="2">
        <v>65000</v>
      </c>
      <c r="D2" s="3">
        <f>C2/1000</f>
        <v>65</v>
      </c>
    </row>
    <row r="3" spans="1:4">
      <c r="A3" s="1">
        <v>2</v>
      </c>
      <c r="B3" s="1" t="s">
        <v>2</v>
      </c>
      <c r="C3" s="2">
        <v>60000</v>
      </c>
      <c r="D3" s="3">
        <f t="shared" ref="D3:D16" si="0">C3/1000</f>
        <v>60</v>
      </c>
    </row>
    <row r="4" spans="1:4">
      <c r="A4" s="1">
        <v>3</v>
      </c>
      <c r="B4" s="1" t="s">
        <v>2</v>
      </c>
      <c r="C4" s="2">
        <v>30000</v>
      </c>
      <c r="D4" s="3">
        <f t="shared" si="0"/>
        <v>30</v>
      </c>
    </row>
    <row r="5" spans="1:4">
      <c r="A5" s="1">
        <v>4</v>
      </c>
      <c r="B5" s="1" t="s">
        <v>2</v>
      </c>
      <c r="C5" s="2">
        <v>15000</v>
      </c>
      <c r="D5" s="3">
        <f t="shared" si="0"/>
        <v>15</v>
      </c>
    </row>
    <row r="6" spans="1:4">
      <c r="A6" s="1">
        <v>5</v>
      </c>
      <c r="B6" s="1" t="s">
        <v>3</v>
      </c>
      <c r="C6" s="2">
        <v>42000</v>
      </c>
      <c r="D6" s="3">
        <f t="shared" si="0"/>
        <v>42</v>
      </c>
    </row>
    <row r="7" spans="1:4">
      <c r="A7" s="1">
        <v>6</v>
      </c>
      <c r="B7" s="1" t="s">
        <v>3</v>
      </c>
      <c r="C7" s="2">
        <v>25000</v>
      </c>
      <c r="D7" s="3">
        <f t="shared" si="0"/>
        <v>25</v>
      </c>
    </row>
    <row r="8" spans="1:4">
      <c r="A8" s="1">
        <v>7</v>
      </c>
      <c r="B8" s="1" t="s">
        <v>4</v>
      </c>
      <c r="C8" s="2">
        <v>7000</v>
      </c>
      <c r="D8" s="3">
        <f t="shared" si="0"/>
        <v>7</v>
      </c>
    </row>
    <row r="9" spans="1:4">
      <c r="A9" s="1">
        <v>8</v>
      </c>
      <c r="B9" s="1" t="s">
        <v>4</v>
      </c>
      <c r="C9" s="2">
        <v>12000</v>
      </c>
      <c r="D9" s="3">
        <f t="shared" si="0"/>
        <v>12</v>
      </c>
    </row>
    <row r="10" spans="1:4">
      <c r="A10" s="1">
        <v>9</v>
      </c>
      <c r="B10" s="1" t="s">
        <v>4</v>
      </c>
      <c r="C10" s="2">
        <v>20000</v>
      </c>
      <c r="D10" s="3">
        <f t="shared" si="0"/>
        <v>20</v>
      </c>
    </row>
    <row r="11" spans="1:4">
      <c r="A11" s="1">
        <v>10</v>
      </c>
      <c r="B11" s="1" t="s">
        <v>5</v>
      </c>
      <c r="C11" s="2">
        <v>1500</v>
      </c>
      <c r="D11" s="3">
        <f t="shared" si="0"/>
        <v>1.5</v>
      </c>
    </row>
    <row r="12" spans="1:4">
      <c r="A12" s="1">
        <v>11</v>
      </c>
      <c r="B12" s="1" t="s">
        <v>5</v>
      </c>
      <c r="C12" s="2">
        <v>5000</v>
      </c>
      <c r="D12" s="3">
        <f t="shared" si="0"/>
        <v>5</v>
      </c>
    </row>
    <row r="13" spans="1:4">
      <c r="A13" s="1">
        <v>12</v>
      </c>
      <c r="B13" s="1" t="s">
        <v>6</v>
      </c>
      <c r="C13" s="2">
        <v>12000</v>
      </c>
      <c r="D13" s="3">
        <f t="shared" si="0"/>
        <v>12</v>
      </c>
    </row>
    <row r="14" spans="1:4">
      <c r="A14" s="1">
        <v>13</v>
      </c>
      <c r="B14" s="1" t="s">
        <v>6</v>
      </c>
      <c r="C14" s="2">
        <v>8000</v>
      </c>
      <c r="D14" s="3">
        <f t="shared" si="0"/>
        <v>8</v>
      </c>
    </row>
    <row r="15" spans="1:4">
      <c r="A15" s="1">
        <v>14</v>
      </c>
      <c r="B15" s="1" t="s">
        <v>7</v>
      </c>
      <c r="C15" s="2">
        <v>1200</v>
      </c>
      <c r="D15" s="3">
        <f t="shared" si="0"/>
        <v>1.2</v>
      </c>
    </row>
    <row r="16" spans="1:4">
      <c r="A16" s="1">
        <v>15</v>
      </c>
      <c r="B16" s="1" t="s">
        <v>7</v>
      </c>
      <c r="C16" s="2">
        <v>4000</v>
      </c>
      <c r="D16" s="3">
        <f t="shared" si="0"/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B30A2-9569-4681-A73A-EA5A7FD30A07}">
  <dimension ref="A1:C7"/>
  <sheetViews>
    <sheetView workbookViewId="0">
      <selection activeCell="B1" sqref="B1:C1"/>
    </sheetView>
  </sheetViews>
  <sheetFormatPr defaultRowHeight="14.5"/>
  <cols>
    <col min="1" max="1" width="10" customWidth="1"/>
    <col min="2" max="2" width="10.6328125" bestFit="1" customWidth="1"/>
    <col min="3" max="3" width="13.81640625" bestFit="1" customWidth="1"/>
  </cols>
  <sheetData>
    <row r="1" spans="1:3">
      <c r="A1" s="4" t="s">
        <v>10</v>
      </c>
      <c r="B1" s="4" t="s">
        <v>11</v>
      </c>
      <c r="C1" s="5" t="s">
        <v>17</v>
      </c>
    </row>
    <row r="2" spans="1:3">
      <c r="A2" s="1">
        <v>1</v>
      </c>
      <c r="B2" s="1" t="s">
        <v>12</v>
      </c>
      <c r="C2" s="1" t="str">
        <f>"เขต"&amp;B2</f>
        <v>เขตบางบอน</v>
      </c>
    </row>
    <row r="3" spans="1:3">
      <c r="A3" s="1">
        <v>2</v>
      </c>
      <c r="B3" s="1" t="s">
        <v>13</v>
      </c>
      <c r="C3" s="1" t="str">
        <f t="shared" ref="C3:C7" si="0">"เขต"&amp;B3</f>
        <v>เขตบางแค</v>
      </c>
    </row>
    <row r="4" spans="1:3">
      <c r="A4" s="1">
        <v>3</v>
      </c>
      <c r="B4" s="1" t="s">
        <v>14</v>
      </c>
      <c r="C4" s="1" t="str">
        <f t="shared" si="0"/>
        <v>เขตบางรัก</v>
      </c>
    </row>
    <row r="5" spans="1:3">
      <c r="A5" s="1">
        <v>4</v>
      </c>
      <c r="B5" s="1" t="s">
        <v>15</v>
      </c>
      <c r="C5" s="1" t="str">
        <f t="shared" si="0"/>
        <v>เขตบางเขน</v>
      </c>
    </row>
    <row r="6" spans="1:3">
      <c r="A6" s="1">
        <v>5</v>
      </c>
      <c r="B6" s="1" t="s">
        <v>16</v>
      </c>
      <c r="C6" s="1" t="str">
        <f t="shared" si="0"/>
        <v>เขตบางพลัด</v>
      </c>
    </row>
    <row r="7" spans="1:3">
      <c r="A7" s="1">
        <v>6</v>
      </c>
      <c r="B7" s="1" t="s">
        <v>18</v>
      </c>
      <c r="C7" s="1" t="str">
        <f t="shared" si="0"/>
        <v>เขตบางประกอก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9005-DF56-403E-84E6-77540C872678}">
  <dimension ref="A1:K25"/>
  <sheetViews>
    <sheetView tabSelected="1" workbookViewId="0">
      <selection activeCell="M5" sqref="M5"/>
    </sheetView>
  </sheetViews>
  <sheetFormatPr defaultRowHeight="14.5"/>
  <cols>
    <col min="4" max="4" width="9.36328125" bestFit="1" customWidth="1"/>
    <col min="6" max="6" width="12.54296875" bestFit="1" customWidth="1"/>
    <col min="7" max="7" width="10.6328125" bestFit="1" customWidth="1"/>
    <col min="8" max="8" width="13.81640625" bestFit="1" customWidth="1"/>
    <col min="9" max="9" width="10.7265625" bestFit="1" customWidth="1"/>
  </cols>
  <sheetData>
    <row r="1" spans="1:11">
      <c r="A1" s="6" t="s">
        <v>19</v>
      </c>
      <c r="B1" s="6" t="s">
        <v>20</v>
      </c>
      <c r="C1" s="6" t="s">
        <v>21</v>
      </c>
      <c r="D1" s="6" t="s">
        <v>0</v>
      </c>
      <c r="E1" s="6" t="s">
        <v>10</v>
      </c>
      <c r="F1" s="6" t="s">
        <v>1</v>
      </c>
      <c r="G1" s="6" t="s">
        <v>11</v>
      </c>
      <c r="H1" s="6" t="s">
        <v>17</v>
      </c>
      <c r="I1" s="6" t="s">
        <v>9</v>
      </c>
      <c r="J1" s="6" t="s">
        <v>22</v>
      </c>
      <c r="K1" s="6" t="s">
        <v>23</v>
      </c>
    </row>
    <row r="2" spans="1:11">
      <c r="A2" s="1">
        <v>2564</v>
      </c>
      <c r="B2" s="1">
        <v>1</v>
      </c>
      <c r="C2" s="1">
        <v>1</v>
      </c>
      <c r="D2" s="1">
        <v>15</v>
      </c>
      <c r="E2" s="1">
        <v>1</v>
      </c>
      <c r="F2" s="1" t="str">
        <f>VLOOKUP(D2,product_table,2,FALSE)</f>
        <v>speaker</v>
      </c>
      <c r="G2" s="1" t="str">
        <f>VLOOKUP(E2,area_table,2,FALSE)</f>
        <v>บางบอน</v>
      </c>
      <c r="H2" s="1" t="str">
        <f>VLOOKUP(E2,area_table,3,FALSE)</f>
        <v>เขตบางบอน</v>
      </c>
      <c r="I2" s="1">
        <f>VLOOKUP(D2,product_table,4,FALSE)</f>
        <v>4</v>
      </c>
      <c r="J2" s="1">
        <v>4</v>
      </c>
      <c r="K2" s="1">
        <f>I2*J2</f>
        <v>16</v>
      </c>
    </row>
    <row r="3" spans="1:11">
      <c r="A3" s="1">
        <v>2564</v>
      </c>
      <c r="B3" s="1">
        <v>2</v>
      </c>
      <c r="C3" s="1">
        <v>1</v>
      </c>
      <c r="D3" s="1">
        <v>15</v>
      </c>
      <c r="E3" s="1">
        <v>1</v>
      </c>
      <c r="F3" s="1" t="str">
        <f>VLOOKUP(D3,product_table,2,FALSE)</f>
        <v>speaker</v>
      </c>
      <c r="G3" s="1" t="str">
        <f>VLOOKUP(E3,area_table,2,FALSE)</f>
        <v>บางบอน</v>
      </c>
      <c r="H3" s="1" t="str">
        <f>VLOOKUP(E3,area_table,3,FALSE)</f>
        <v>เขตบางบอน</v>
      </c>
      <c r="I3" s="1">
        <f>VLOOKUP(D3,product_table,4,FALSE)</f>
        <v>4</v>
      </c>
      <c r="J3" s="1">
        <v>13</v>
      </c>
      <c r="K3" s="1">
        <f t="shared" ref="K3:K25" si="0">I3*J3</f>
        <v>52</v>
      </c>
    </row>
    <row r="4" spans="1:11">
      <c r="A4" s="1">
        <v>2564</v>
      </c>
      <c r="B4" s="1">
        <v>3</v>
      </c>
      <c r="C4" s="1">
        <v>1</v>
      </c>
      <c r="D4" s="1">
        <v>11</v>
      </c>
      <c r="E4" s="1">
        <v>6</v>
      </c>
      <c r="F4" s="1" t="str">
        <f>VLOOKUP(D4,product_table,2,FALSE)</f>
        <v>head phone</v>
      </c>
      <c r="G4" s="1" t="str">
        <f>VLOOKUP(E4,area_table,2,FALSE)</f>
        <v>บางประกอก</v>
      </c>
      <c r="H4" s="1" t="str">
        <f>VLOOKUP(E4,area_table,3,FALSE)</f>
        <v>เขตบางประกอก</v>
      </c>
      <c r="I4" s="1">
        <f>VLOOKUP(D4,product_table,4,FALSE)</f>
        <v>5</v>
      </c>
      <c r="J4" s="1">
        <v>5</v>
      </c>
      <c r="K4" s="1">
        <f t="shared" si="0"/>
        <v>25</v>
      </c>
    </row>
    <row r="5" spans="1:11">
      <c r="A5" s="1">
        <v>2564</v>
      </c>
      <c r="B5" s="1">
        <v>4</v>
      </c>
      <c r="C5" s="1">
        <f>C2+1</f>
        <v>2</v>
      </c>
      <c r="D5" s="1">
        <v>2</v>
      </c>
      <c r="E5" s="1">
        <v>6</v>
      </c>
      <c r="F5" s="1" t="str">
        <f>VLOOKUP(D5,product_table,2,FALSE)</f>
        <v>smart phone</v>
      </c>
      <c r="G5" s="1" t="str">
        <f>VLOOKUP(E5,area_table,2,FALSE)</f>
        <v>บางประกอก</v>
      </c>
      <c r="H5" s="1" t="str">
        <f>VLOOKUP(E5,area_table,3,FALSE)</f>
        <v>เขตบางประกอก</v>
      </c>
      <c r="I5" s="1">
        <f>VLOOKUP(D5,product_table,4,FALSE)</f>
        <v>60</v>
      </c>
      <c r="J5" s="1">
        <v>14</v>
      </c>
      <c r="K5" s="1">
        <f t="shared" si="0"/>
        <v>840</v>
      </c>
    </row>
    <row r="6" spans="1:11">
      <c r="A6" s="1">
        <v>2564</v>
      </c>
      <c r="B6" s="1">
        <v>5</v>
      </c>
      <c r="C6" s="1">
        <f t="shared" ref="C6:C25" si="1">C3+1</f>
        <v>2</v>
      </c>
      <c r="D6" s="1">
        <v>5</v>
      </c>
      <c r="E6" s="1">
        <v>5</v>
      </c>
      <c r="F6" s="1" t="str">
        <f>VLOOKUP(D6,product_table,2,FALSE)</f>
        <v>labtop</v>
      </c>
      <c r="G6" s="1" t="str">
        <f>VLOOKUP(E6,area_table,2,FALSE)</f>
        <v>บางพลัด</v>
      </c>
      <c r="H6" s="1" t="str">
        <f>VLOOKUP(E6,area_table,3,FALSE)</f>
        <v>เขตบางพลัด</v>
      </c>
      <c r="I6" s="1">
        <f>VLOOKUP(D6,product_table,4,FALSE)</f>
        <v>42</v>
      </c>
      <c r="J6" s="1">
        <v>7</v>
      </c>
      <c r="K6" s="1">
        <f t="shared" si="0"/>
        <v>294</v>
      </c>
    </row>
    <row r="7" spans="1:11">
      <c r="A7" s="1">
        <v>2564</v>
      </c>
      <c r="B7" s="1">
        <v>6</v>
      </c>
      <c r="C7" s="1">
        <f t="shared" si="1"/>
        <v>2</v>
      </c>
      <c r="D7" s="1">
        <v>11</v>
      </c>
      <c r="E7" s="1">
        <v>5</v>
      </c>
      <c r="F7" s="1" t="str">
        <f>VLOOKUP(D7,product_table,2,FALSE)</f>
        <v>head phone</v>
      </c>
      <c r="G7" s="1" t="str">
        <f>VLOOKUP(E7,area_table,2,FALSE)</f>
        <v>บางพลัด</v>
      </c>
      <c r="H7" s="1" t="str">
        <f>VLOOKUP(E7,area_table,3,FALSE)</f>
        <v>เขตบางพลัด</v>
      </c>
      <c r="I7" s="1">
        <f>VLOOKUP(D7,product_table,4,FALSE)</f>
        <v>5</v>
      </c>
      <c r="J7" s="1">
        <v>6</v>
      </c>
      <c r="K7" s="1">
        <f t="shared" si="0"/>
        <v>30</v>
      </c>
    </row>
    <row r="8" spans="1:11">
      <c r="A8" s="1">
        <v>2564</v>
      </c>
      <c r="B8" s="1">
        <v>7</v>
      </c>
      <c r="C8" s="1">
        <f t="shared" si="1"/>
        <v>3</v>
      </c>
      <c r="D8" s="1">
        <v>1</v>
      </c>
      <c r="E8" s="1">
        <v>5</v>
      </c>
      <c r="F8" s="1" t="str">
        <f>VLOOKUP(D8,product_table,2,FALSE)</f>
        <v>smart phone</v>
      </c>
      <c r="G8" s="1" t="str">
        <f>VLOOKUP(E8,area_table,2,FALSE)</f>
        <v>บางพลัด</v>
      </c>
      <c r="H8" s="1" t="str">
        <f>VLOOKUP(E8,area_table,3,FALSE)</f>
        <v>เขตบางพลัด</v>
      </c>
      <c r="I8" s="1">
        <f>VLOOKUP(D8,product_table,4,FALSE)</f>
        <v>65</v>
      </c>
      <c r="J8" s="1">
        <v>8</v>
      </c>
      <c r="K8" s="1">
        <f t="shared" si="0"/>
        <v>520</v>
      </c>
    </row>
    <row r="9" spans="1:11">
      <c r="A9" s="1">
        <v>2564</v>
      </c>
      <c r="B9" s="1">
        <v>8</v>
      </c>
      <c r="C9" s="1">
        <f t="shared" si="1"/>
        <v>3</v>
      </c>
      <c r="D9" s="1">
        <v>12</v>
      </c>
      <c r="E9" s="1">
        <v>2</v>
      </c>
      <c r="F9" s="1" t="str">
        <f>VLOOKUP(D9,product_table,2,FALSE)</f>
        <v>console</v>
      </c>
      <c r="G9" s="1" t="str">
        <f>VLOOKUP(E9,area_table,2,FALSE)</f>
        <v>บางแค</v>
      </c>
      <c r="H9" s="1" t="str">
        <f>VLOOKUP(E9,area_table,3,FALSE)</f>
        <v>เขตบางแค</v>
      </c>
      <c r="I9" s="1">
        <f>VLOOKUP(D9,product_table,4,FALSE)</f>
        <v>12</v>
      </c>
      <c r="J9" s="1">
        <v>6</v>
      </c>
      <c r="K9" s="1">
        <f t="shared" si="0"/>
        <v>72</v>
      </c>
    </row>
    <row r="10" spans="1:11">
      <c r="A10" s="1">
        <v>2564</v>
      </c>
      <c r="B10" s="1">
        <v>9</v>
      </c>
      <c r="C10" s="1">
        <f t="shared" si="1"/>
        <v>3</v>
      </c>
      <c r="D10" s="1">
        <v>13</v>
      </c>
      <c r="E10" s="1">
        <v>5</v>
      </c>
      <c r="F10" s="1" t="str">
        <f>VLOOKUP(D10,product_table,2,FALSE)</f>
        <v>console</v>
      </c>
      <c r="G10" s="1" t="str">
        <f>VLOOKUP(E10,area_table,2,FALSE)</f>
        <v>บางพลัด</v>
      </c>
      <c r="H10" s="1" t="str">
        <f>VLOOKUP(E10,area_table,3,FALSE)</f>
        <v>เขตบางพลัด</v>
      </c>
      <c r="I10" s="1">
        <f>VLOOKUP(D10,product_table,4,FALSE)</f>
        <v>8</v>
      </c>
      <c r="J10" s="1">
        <v>5</v>
      </c>
      <c r="K10" s="1">
        <f t="shared" si="0"/>
        <v>40</v>
      </c>
    </row>
    <row r="11" spans="1:11">
      <c r="A11" s="1">
        <v>2564</v>
      </c>
      <c r="B11" s="1">
        <v>10</v>
      </c>
      <c r="C11" s="1">
        <f t="shared" si="1"/>
        <v>4</v>
      </c>
      <c r="D11" s="1">
        <v>15</v>
      </c>
      <c r="E11" s="1">
        <v>3</v>
      </c>
      <c r="F11" s="1" t="str">
        <f>VLOOKUP(D11,product_table,2,FALSE)</f>
        <v>speaker</v>
      </c>
      <c r="G11" s="1" t="str">
        <f>VLOOKUP(E11,area_table,2,FALSE)</f>
        <v>บางรัก</v>
      </c>
      <c r="H11" s="1" t="str">
        <f>VLOOKUP(E11,area_table,3,FALSE)</f>
        <v>เขตบางรัก</v>
      </c>
      <c r="I11" s="1">
        <f>VLOOKUP(D11,product_table,4,FALSE)</f>
        <v>4</v>
      </c>
      <c r="J11" s="1">
        <v>1</v>
      </c>
      <c r="K11" s="1">
        <f t="shared" si="0"/>
        <v>4</v>
      </c>
    </row>
    <row r="12" spans="1:11">
      <c r="A12" s="1">
        <v>2564</v>
      </c>
      <c r="B12" s="1">
        <v>11</v>
      </c>
      <c r="C12" s="1">
        <f t="shared" si="1"/>
        <v>4</v>
      </c>
      <c r="D12" s="1">
        <v>6</v>
      </c>
      <c r="E12" s="1">
        <v>1</v>
      </c>
      <c r="F12" s="1" t="str">
        <f>VLOOKUP(D12,product_table,2,FALSE)</f>
        <v>labtop</v>
      </c>
      <c r="G12" s="1" t="str">
        <f>VLOOKUP(E12,area_table,2,FALSE)</f>
        <v>บางบอน</v>
      </c>
      <c r="H12" s="1" t="str">
        <f>VLOOKUP(E12,area_table,3,FALSE)</f>
        <v>เขตบางบอน</v>
      </c>
      <c r="I12" s="1">
        <f>VLOOKUP(D12,product_table,4,FALSE)</f>
        <v>25</v>
      </c>
      <c r="J12" s="1">
        <v>14</v>
      </c>
      <c r="K12" s="1">
        <f t="shared" si="0"/>
        <v>350</v>
      </c>
    </row>
    <row r="13" spans="1:11">
      <c r="A13" s="1">
        <v>2564</v>
      </c>
      <c r="B13" s="1">
        <v>12</v>
      </c>
      <c r="C13" s="1">
        <f t="shared" si="1"/>
        <v>4</v>
      </c>
      <c r="D13" s="1">
        <v>1</v>
      </c>
      <c r="E13" s="1">
        <v>4</v>
      </c>
      <c r="F13" s="1" t="str">
        <f>VLOOKUP(D13,product_table,2,FALSE)</f>
        <v>smart phone</v>
      </c>
      <c r="G13" s="1" t="str">
        <f>VLOOKUP(E13,area_table,2,FALSE)</f>
        <v>บางเขน</v>
      </c>
      <c r="H13" s="1" t="str">
        <f>VLOOKUP(E13,area_table,3,FALSE)</f>
        <v>เขตบางเขน</v>
      </c>
      <c r="I13" s="1">
        <f>VLOOKUP(D13,product_table,4,FALSE)</f>
        <v>65</v>
      </c>
      <c r="J13" s="1">
        <v>6</v>
      </c>
      <c r="K13" s="1">
        <f t="shared" si="0"/>
        <v>390</v>
      </c>
    </row>
    <row r="14" spans="1:11">
      <c r="A14" s="1">
        <v>2565</v>
      </c>
      <c r="B14" s="1">
        <v>1</v>
      </c>
      <c r="C14" s="1">
        <f t="shared" si="1"/>
        <v>5</v>
      </c>
      <c r="D14" s="1">
        <v>5</v>
      </c>
      <c r="E14" s="1">
        <v>6</v>
      </c>
      <c r="F14" s="1" t="str">
        <f>VLOOKUP(D14,product_table,2,FALSE)</f>
        <v>labtop</v>
      </c>
      <c r="G14" s="1" t="str">
        <f>VLOOKUP(E14,area_table,2,FALSE)</f>
        <v>บางประกอก</v>
      </c>
      <c r="H14" s="1" t="str">
        <f>VLOOKUP(E14,area_table,3,FALSE)</f>
        <v>เขตบางประกอก</v>
      </c>
      <c r="I14" s="1">
        <f>VLOOKUP(D14,product_table,4,FALSE)</f>
        <v>42</v>
      </c>
      <c r="J14" s="1">
        <v>5</v>
      </c>
      <c r="K14" s="1">
        <f t="shared" si="0"/>
        <v>210</v>
      </c>
    </row>
    <row r="15" spans="1:11">
      <c r="A15" s="1">
        <v>2565</v>
      </c>
      <c r="B15" s="1">
        <v>2</v>
      </c>
      <c r="C15" s="1">
        <f t="shared" si="1"/>
        <v>5</v>
      </c>
      <c r="D15" s="1">
        <v>15</v>
      </c>
      <c r="E15" s="1">
        <v>4</v>
      </c>
      <c r="F15" s="1" t="str">
        <f>VLOOKUP(D15,product_table,2,FALSE)</f>
        <v>speaker</v>
      </c>
      <c r="G15" s="1" t="str">
        <f>VLOOKUP(E15,area_table,2,FALSE)</f>
        <v>บางเขน</v>
      </c>
      <c r="H15" s="1" t="str">
        <f>VLOOKUP(E15,area_table,3,FALSE)</f>
        <v>เขตบางเขน</v>
      </c>
      <c r="I15" s="1">
        <f>VLOOKUP(D15,product_table,4,FALSE)</f>
        <v>4</v>
      </c>
      <c r="J15" s="1">
        <v>12</v>
      </c>
      <c r="K15" s="1">
        <f t="shared" si="0"/>
        <v>48</v>
      </c>
    </row>
    <row r="16" spans="1:11">
      <c r="A16" s="1">
        <v>2565</v>
      </c>
      <c r="B16" s="1">
        <v>3</v>
      </c>
      <c r="C16" s="1">
        <f t="shared" si="1"/>
        <v>5</v>
      </c>
      <c r="D16" s="1">
        <v>6</v>
      </c>
      <c r="E16" s="1">
        <v>2</v>
      </c>
      <c r="F16" s="1" t="str">
        <f>VLOOKUP(D16,product_table,2,FALSE)</f>
        <v>labtop</v>
      </c>
      <c r="G16" s="1" t="str">
        <f>VLOOKUP(E16,area_table,2,FALSE)</f>
        <v>บางแค</v>
      </c>
      <c r="H16" s="1" t="str">
        <f>VLOOKUP(E16,area_table,3,FALSE)</f>
        <v>เขตบางแค</v>
      </c>
      <c r="I16" s="1">
        <f>VLOOKUP(D16,product_table,4,FALSE)</f>
        <v>25</v>
      </c>
      <c r="J16" s="1">
        <v>13</v>
      </c>
      <c r="K16" s="1">
        <f t="shared" si="0"/>
        <v>325</v>
      </c>
    </row>
    <row r="17" spans="1:11">
      <c r="A17" s="1">
        <v>2565</v>
      </c>
      <c r="B17" s="1">
        <v>4</v>
      </c>
      <c r="C17" s="1">
        <f t="shared" si="1"/>
        <v>6</v>
      </c>
      <c r="D17" s="1">
        <v>6</v>
      </c>
      <c r="E17" s="1">
        <v>6</v>
      </c>
      <c r="F17" s="1" t="str">
        <f>VLOOKUP(D17,product_table,2,FALSE)</f>
        <v>labtop</v>
      </c>
      <c r="G17" s="1" t="str">
        <f>VLOOKUP(E17,area_table,2,FALSE)</f>
        <v>บางประกอก</v>
      </c>
      <c r="H17" s="1" t="str">
        <f>VLOOKUP(E17,area_table,3,FALSE)</f>
        <v>เขตบางประกอก</v>
      </c>
      <c r="I17" s="1">
        <f>VLOOKUP(D17,product_table,4,FALSE)</f>
        <v>25</v>
      </c>
      <c r="J17" s="1">
        <v>6</v>
      </c>
      <c r="K17" s="1">
        <f t="shared" si="0"/>
        <v>150</v>
      </c>
    </row>
    <row r="18" spans="1:11">
      <c r="A18" s="1">
        <v>2565</v>
      </c>
      <c r="B18" s="1">
        <v>5</v>
      </c>
      <c r="C18" s="1">
        <f t="shared" si="1"/>
        <v>6</v>
      </c>
      <c r="D18" s="1">
        <v>15</v>
      </c>
      <c r="E18" s="1">
        <v>6</v>
      </c>
      <c r="F18" s="1" t="str">
        <f>VLOOKUP(D18,product_table,2,FALSE)</f>
        <v>speaker</v>
      </c>
      <c r="G18" s="1" t="str">
        <f>VLOOKUP(E18,area_table,2,FALSE)</f>
        <v>บางประกอก</v>
      </c>
      <c r="H18" s="1" t="str">
        <f>VLOOKUP(E18,area_table,3,FALSE)</f>
        <v>เขตบางประกอก</v>
      </c>
      <c r="I18" s="1">
        <f>VLOOKUP(D18,product_table,4,FALSE)</f>
        <v>4</v>
      </c>
      <c r="J18" s="1">
        <v>10</v>
      </c>
      <c r="K18" s="1">
        <f t="shared" si="0"/>
        <v>40</v>
      </c>
    </row>
    <row r="19" spans="1:11">
      <c r="A19" s="1">
        <v>2565</v>
      </c>
      <c r="B19" s="1">
        <v>6</v>
      </c>
      <c r="C19" s="1">
        <f t="shared" si="1"/>
        <v>6</v>
      </c>
      <c r="D19" s="1">
        <v>1</v>
      </c>
      <c r="E19" s="1">
        <v>6</v>
      </c>
      <c r="F19" s="1" t="str">
        <f>VLOOKUP(D19,product_table,2,FALSE)</f>
        <v>smart phone</v>
      </c>
      <c r="G19" s="1" t="str">
        <f>VLOOKUP(E19,area_table,2,FALSE)</f>
        <v>บางประกอก</v>
      </c>
      <c r="H19" s="1" t="str">
        <f>VLOOKUP(E19,area_table,3,FALSE)</f>
        <v>เขตบางประกอก</v>
      </c>
      <c r="I19" s="1">
        <f>VLOOKUP(D19,product_table,4,FALSE)</f>
        <v>65</v>
      </c>
      <c r="J19" s="1">
        <v>1</v>
      </c>
      <c r="K19" s="1">
        <f t="shared" si="0"/>
        <v>65</v>
      </c>
    </row>
    <row r="20" spans="1:11">
      <c r="A20" s="1">
        <v>2565</v>
      </c>
      <c r="B20" s="1">
        <v>7</v>
      </c>
      <c r="C20" s="1">
        <f t="shared" si="1"/>
        <v>7</v>
      </c>
      <c r="D20" s="1">
        <v>8</v>
      </c>
      <c r="E20" s="1">
        <v>3</v>
      </c>
      <c r="F20" s="1" t="str">
        <f>VLOOKUP(D20,product_table,2,FALSE)</f>
        <v>smart watch</v>
      </c>
      <c r="G20" s="1" t="str">
        <f>VLOOKUP(E20,area_table,2,FALSE)</f>
        <v>บางรัก</v>
      </c>
      <c r="H20" s="1" t="str">
        <f>VLOOKUP(E20,area_table,3,FALSE)</f>
        <v>เขตบางรัก</v>
      </c>
      <c r="I20" s="1">
        <f>VLOOKUP(D20,product_table,4,FALSE)</f>
        <v>12</v>
      </c>
      <c r="J20" s="1">
        <v>1</v>
      </c>
      <c r="K20" s="1">
        <f t="shared" si="0"/>
        <v>12</v>
      </c>
    </row>
    <row r="21" spans="1:11">
      <c r="A21" s="1">
        <v>2565</v>
      </c>
      <c r="B21" s="1">
        <v>8</v>
      </c>
      <c r="C21" s="1">
        <f t="shared" si="1"/>
        <v>7</v>
      </c>
      <c r="D21" s="1">
        <v>12</v>
      </c>
      <c r="E21" s="1">
        <v>1</v>
      </c>
      <c r="F21" s="1" t="str">
        <f>VLOOKUP(D21,product_table,2,FALSE)</f>
        <v>console</v>
      </c>
      <c r="G21" s="1" t="str">
        <f>VLOOKUP(E21,area_table,2,FALSE)</f>
        <v>บางบอน</v>
      </c>
      <c r="H21" s="1" t="str">
        <f>VLOOKUP(E21,area_table,3,FALSE)</f>
        <v>เขตบางบอน</v>
      </c>
      <c r="I21" s="1">
        <f>VLOOKUP(D21,product_table,4,FALSE)</f>
        <v>12</v>
      </c>
      <c r="J21" s="1">
        <v>15</v>
      </c>
      <c r="K21" s="1">
        <f t="shared" si="0"/>
        <v>180</v>
      </c>
    </row>
    <row r="22" spans="1:11">
      <c r="A22" s="1">
        <v>2565</v>
      </c>
      <c r="B22" s="1">
        <v>9</v>
      </c>
      <c r="C22" s="1">
        <f t="shared" si="1"/>
        <v>7</v>
      </c>
      <c r="D22" s="1">
        <v>4</v>
      </c>
      <c r="E22" s="1">
        <v>1</v>
      </c>
      <c r="F22" s="1" t="str">
        <f>VLOOKUP(D22,product_table,2,FALSE)</f>
        <v>smart phone</v>
      </c>
      <c r="G22" s="1" t="str">
        <f>VLOOKUP(E22,area_table,2,FALSE)</f>
        <v>บางบอน</v>
      </c>
      <c r="H22" s="1" t="str">
        <f>VLOOKUP(E22,area_table,3,FALSE)</f>
        <v>เขตบางบอน</v>
      </c>
      <c r="I22" s="1">
        <f>VLOOKUP(D22,product_table,4,FALSE)</f>
        <v>15</v>
      </c>
      <c r="J22" s="1">
        <v>15</v>
      </c>
      <c r="K22" s="1">
        <f t="shared" si="0"/>
        <v>225</v>
      </c>
    </row>
    <row r="23" spans="1:11">
      <c r="A23" s="1">
        <v>2565</v>
      </c>
      <c r="B23" s="1">
        <v>10</v>
      </c>
      <c r="C23" s="1">
        <f t="shared" si="1"/>
        <v>8</v>
      </c>
      <c r="D23" s="1">
        <v>8</v>
      </c>
      <c r="E23" s="1">
        <v>6</v>
      </c>
      <c r="F23" s="1" t="str">
        <f>VLOOKUP(D23,product_table,2,FALSE)</f>
        <v>smart watch</v>
      </c>
      <c r="G23" s="1" t="str">
        <f>VLOOKUP(E23,area_table,2,FALSE)</f>
        <v>บางประกอก</v>
      </c>
      <c r="H23" s="1" t="str">
        <f>VLOOKUP(E23,area_table,3,FALSE)</f>
        <v>เขตบางประกอก</v>
      </c>
      <c r="I23" s="1">
        <f>VLOOKUP(D23,product_table,4,FALSE)</f>
        <v>12</v>
      </c>
      <c r="J23" s="1">
        <v>3</v>
      </c>
      <c r="K23" s="1">
        <f t="shared" si="0"/>
        <v>36</v>
      </c>
    </row>
    <row r="24" spans="1:11">
      <c r="A24" s="1">
        <v>2565</v>
      </c>
      <c r="B24" s="1">
        <v>11</v>
      </c>
      <c r="C24" s="1">
        <f t="shared" si="1"/>
        <v>8</v>
      </c>
      <c r="D24" s="1">
        <v>9</v>
      </c>
      <c r="E24" s="1">
        <v>3</v>
      </c>
      <c r="F24" s="1" t="str">
        <f>VLOOKUP(D24,product_table,2,FALSE)</f>
        <v>smart watch</v>
      </c>
      <c r="G24" s="1" t="str">
        <f>VLOOKUP(E24,area_table,2,FALSE)</f>
        <v>บางรัก</v>
      </c>
      <c r="H24" s="1" t="str">
        <f>VLOOKUP(E24,area_table,3,FALSE)</f>
        <v>เขตบางรัก</v>
      </c>
      <c r="I24" s="1">
        <f>VLOOKUP(D24,product_table,4,FALSE)</f>
        <v>20</v>
      </c>
      <c r="J24" s="1">
        <v>14</v>
      </c>
      <c r="K24" s="1">
        <f t="shared" si="0"/>
        <v>280</v>
      </c>
    </row>
    <row r="25" spans="1:11">
      <c r="A25" s="1">
        <v>2565</v>
      </c>
      <c r="B25" s="1">
        <v>12</v>
      </c>
      <c r="C25" s="1">
        <f t="shared" si="1"/>
        <v>8</v>
      </c>
      <c r="D25" s="1">
        <v>15</v>
      </c>
      <c r="E25" s="1">
        <v>2</v>
      </c>
      <c r="F25" s="1" t="str">
        <f>VLOOKUP(D25,product_table,2,FALSE)</f>
        <v>speaker</v>
      </c>
      <c r="G25" s="1" t="str">
        <f>VLOOKUP(E25,area_table,2,FALSE)</f>
        <v>บางแค</v>
      </c>
      <c r="H25" s="1" t="str">
        <f>VLOOKUP(E25,area_table,3,FALSE)</f>
        <v>เขตบางแค</v>
      </c>
      <c r="I25" s="1">
        <f>VLOOKUP(D25,product_table,4,FALSE)</f>
        <v>4</v>
      </c>
      <c r="J25" s="1">
        <v>14</v>
      </c>
      <c r="K25" s="1">
        <f t="shared" si="0"/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demand</vt:lpstr>
      <vt:lpstr>product</vt:lpstr>
      <vt:lpstr>area</vt:lpstr>
      <vt:lpstr>all data</vt:lpstr>
      <vt:lpstr>area_table</vt:lpstr>
      <vt:lpstr>product_table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PPAP</dc:creator>
  <cp:lastModifiedBy>Kanate Ploydanai</cp:lastModifiedBy>
  <dcterms:created xsi:type="dcterms:W3CDTF">2022-07-13T00:13:38Z</dcterms:created>
  <dcterms:modified xsi:type="dcterms:W3CDTF">2022-07-13T00:41:49Z</dcterms:modified>
</cp:coreProperties>
</file>